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СШ №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3" i="2" s="1"/>
  <c r="C12" i="2" s="1"/>
  <c r="D15" i="2"/>
  <c r="D13" i="2" s="1"/>
  <c r="D12" i="2" s="1"/>
  <c r="E15" i="2"/>
  <c r="E13" i="2" s="1"/>
  <c r="E12" i="2" s="1"/>
  <c r="D18" i="2"/>
  <c r="C19" i="2"/>
  <c r="D19" i="2"/>
  <c r="E19" i="2"/>
  <c r="D21" i="2"/>
  <c r="C22" i="2"/>
  <c r="D22" i="2"/>
  <c r="E22" i="2"/>
  <c r="D24" i="2"/>
  <c r="C25" i="2"/>
  <c r="D25" i="2"/>
  <c r="E25" i="2"/>
  <c r="D27" i="2"/>
  <c r="C28" i="2"/>
  <c r="D28" i="2"/>
  <c r="E28" i="2"/>
  <c r="D31" i="2"/>
</calcChain>
</file>

<file path=xl/sharedStrings.xml><?xml version="1.0" encoding="utf-8"?>
<sst xmlns="http://schemas.openxmlformats.org/spreadsheetml/2006/main" count="59" uniqueCount="33">
  <si>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</si>
  <si>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</si>
  <si>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</si>
  <si>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</si>
  <si>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</si>
  <si>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</si>
  <si>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</si>
  <si>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</si>
  <si>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</si>
  <si>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</si>
  <si>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</si>
  <si>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</si>
  <si>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</si>
  <si>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</si>
  <si>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</si>
  <si>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</si>
  <si>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</si>
  <si>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</si>
  <si>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</si>
  <si>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</si>
  <si>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</si>
  <si>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</si>
  <si>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</si>
  <si>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</si>
  <si>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</si>
  <si>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</si>
  <si>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КГУ "Средняя школа №1 города Атбасар отдела образования Атбасарского района"</t>
  </si>
  <si>
    <t>3.1. Административный персонал</t>
  </si>
  <si>
    <t>3.2. Основной персонал - учителя</t>
  </si>
  <si>
    <t xml:space="preserve"> </t>
  </si>
  <si>
    <t>2019год</t>
  </si>
  <si>
    <t>план на 1 кв</t>
  </si>
  <si>
    <t>по состоянию на "1" апреля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</si>
</sst>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6" fillId="0" borderId="0" xfId="0" applyFont="1"/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84" zoomScaleNormal="84" workbookViewId="0">
      <selection activeCell="A4" sqref="A4:E4"/>
    </sheetView>
  </sheetViews>
  <sheetFormatPr defaultColWidth="9.125" defaultRowHeight="20.25" x14ac:dyDescent="0.3"/>
  <cols>
    <col min="1" max="1" width="69.375" style="2" customWidth="1"/>
    <col min="2" max="2" width="9.125" style="3"/>
    <col min="3" max="4" width="12" style="12" customWidth="1"/>
    <col min="5" max="5" width="15.875" style="12" customWidth="1"/>
    <col min="6" max="6" width="12" style="2" customWidth="1"/>
    <col min="7" max="7" width="15.25" style="2" customWidth="1"/>
    <col min="8" max="16384" width="9.125" style="2"/>
  </cols>
  <sheetData>
    <row r="1" spans="1:7" x14ac:dyDescent="0.3">
      <c r="A1" s="27" t="s">
        <v>14</v>
      </c>
      <c r="B1" s="27"/>
      <c r="C1" s="27"/>
      <c r="D1" s="27"/>
      <c r="E1" s="27"/>
    </row>
    <row r="2" spans="1:7" x14ac:dyDescent="0.3">
      <c r="A2" s="27" t="s">
        <v>32</v>
      </c>
      <c r="B2" s="27"/>
      <c r="C2" s="27"/>
      <c r="D2" s="27"/>
      <c r="E2" s="27"/>
    </row>
    <row r="3" spans="1:7" x14ac:dyDescent="0.3">
      <c r="A3" s="1"/>
    </row>
    <row r="4" spans="1:7" x14ac:dyDescent="0.3">
      <c r="A4" s="28" t="s">
        <v>26</v>
      </c>
      <c r="B4" s="28"/>
      <c r="C4" s="28"/>
      <c r="D4" s="28"/>
      <c r="E4" s="28"/>
    </row>
    <row r="5" spans="1:7" ht="15.75" customHeight="1" x14ac:dyDescent="0.3">
      <c r="A5" s="29" t="s">
        <v>15</v>
      </c>
      <c r="B5" s="29"/>
      <c r="C5" s="29"/>
      <c r="D5" s="29"/>
      <c r="E5" s="29"/>
    </row>
    <row r="6" spans="1:7" x14ac:dyDescent="0.3">
      <c r="A6" s="4"/>
    </row>
    <row r="7" spans="1:7" x14ac:dyDescent="0.3">
      <c r="A7" s="11" t="s">
        <v>16</v>
      </c>
    </row>
    <row r="8" spans="1:7" x14ac:dyDescent="0.3">
      <c r="A8" s="1"/>
    </row>
    <row r="9" spans="1:7" x14ac:dyDescent="0.3">
      <c r="A9" s="30" t="s">
        <v>25</v>
      </c>
      <c r="B9" s="31" t="s">
        <v>17</v>
      </c>
      <c r="C9" s="32" t="s">
        <v>30</v>
      </c>
      <c r="D9" s="32"/>
      <c r="E9" s="32"/>
    </row>
    <row r="10" spans="1:7" ht="40.5" x14ac:dyDescent="0.3">
      <c r="A10" s="30"/>
      <c r="B10" s="31"/>
      <c r="C10" s="24" t="s">
        <v>18</v>
      </c>
      <c r="D10" s="24" t="s">
        <v>31</v>
      </c>
      <c r="E10" s="26" t="s">
        <v>13</v>
      </c>
    </row>
    <row r="11" spans="1:7" x14ac:dyDescent="0.3">
      <c r="A11" s="5" t="s">
        <v>19</v>
      </c>
      <c r="B11" s="6" t="s">
        <v>10</v>
      </c>
      <c r="C11" s="25">
        <v>707</v>
      </c>
      <c r="D11" s="25">
        <v>707</v>
      </c>
      <c r="E11" s="25">
        <v>707</v>
      </c>
    </row>
    <row r="12" spans="1:7" x14ac:dyDescent="0.3">
      <c r="A12" s="9" t="s">
        <v>21</v>
      </c>
      <c r="B12" s="6" t="s">
        <v>2</v>
      </c>
      <c r="C12" s="13">
        <f t="shared" ref="C12" si="0">(C13-C32)/C11</f>
        <v>273.07553041018389</v>
      </c>
      <c r="D12" s="13">
        <f t="shared" ref="D12:E12" si="1">(D13-D32)/D11</f>
        <v>68.268811881188114</v>
      </c>
      <c r="E12" s="13">
        <f t="shared" si="1"/>
        <v>73.26874115983027</v>
      </c>
    </row>
    <row r="13" spans="1:7" x14ac:dyDescent="0.3">
      <c r="A13" s="5" t="s">
        <v>11</v>
      </c>
      <c r="B13" s="6" t="s">
        <v>2</v>
      </c>
      <c r="C13" s="13">
        <f>C15+C29+C30+C31+C32+C33</f>
        <v>193858.90000000002</v>
      </c>
      <c r="D13" s="13">
        <f>D15+D29+D30+D31+D32+D33</f>
        <v>48464.649999999994</v>
      </c>
      <c r="E13" s="13">
        <f>E15+E29+E30+E31+E32+E33</f>
        <v>52531.3</v>
      </c>
      <c r="F13" s="12"/>
    </row>
    <row r="14" spans="1:7" x14ac:dyDescent="0.3">
      <c r="A14" s="7" t="s">
        <v>0</v>
      </c>
      <c r="B14" s="8"/>
      <c r="C14" s="13">
        <v>0</v>
      </c>
      <c r="D14" s="13">
        <v>0</v>
      </c>
      <c r="E14" s="25">
        <v>0</v>
      </c>
      <c r="F14" s="16"/>
      <c r="G14" s="12"/>
    </row>
    <row r="15" spans="1:7" s="16" customFormat="1" x14ac:dyDescent="0.3">
      <c r="A15" s="14" t="s">
        <v>12</v>
      </c>
      <c r="B15" s="15" t="s">
        <v>2</v>
      </c>
      <c r="C15" s="25">
        <f>C17+C20+C23+C26</f>
        <v>110802.20000000001</v>
      </c>
      <c r="D15" s="25">
        <f>D17+D20+D23+D26</f>
        <v>27700.5</v>
      </c>
      <c r="E15" s="25">
        <f>E17+E20+E23+E26</f>
        <v>28028.5</v>
      </c>
    </row>
    <row r="16" spans="1:7" s="16" customFormat="1" x14ac:dyDescent="0.3">
      <c r="A16" s="17" t="s">
        <v>1</v>
      </c>
      <c r="B16" s="18"/>
      <c r="C16" s="25">
        <v>0</v>
      </c>
      <c r="D16" s="25">
        <v>0</v>
      </c>
      <c r="E16" s="25">
        <v>0</v>
      </c>
    </row>
    <row r="17" spans="1:8" s="16" customFormat="1" x14ac:dyDescent="0.3">
      <c r="A17" s="19" t="s">
        <v>27</v>
      </c>
      <c r="B17" s="15" t="s">
        <v>2</v>
      </c>
      <c r="C17" s="25">
        <v>7202.5</v>
      </c>
      <c r="D17" s="25">
        <v>1800.6</v>
      </c>
      <c r="E17" s="25">
        <v>1812.2</v>
      </c>
    </row>
    <row r="18" spans="1:8" s="16" customFormat="1" x14ac:dyDescent="0.3">
      <c r="A18" s="20" t="s">
        <v>4</v>
      </c>
      <c r="B18" s="21" t="s">
        <v>3</v>
      </c>
      <c r="C18" s="25">
        <v>6</v>
      </c>
      <c r="D18" s="25">
        <f t="shared" ref="D18:D31" si="2">C18</f>
        <v>6</v>
      </c>
      <c r="E18" s="25">
        <v>6</v>
      </c>
      <c r="F18" s="16" t="s">
        <v>29</v>
      </c>
      <c r="G18" s="16" t="s">
        <v>29</v>
      </c>
    </row>
    <row r="19" spans="1:8" s="16" customFormat="1" ht="21.95" customHeight="1" x14ac:dyDescent="0.3">
      <c r="A19" s="20" t="s">
        <v>23</v>
      </c>
      <c r="B19" s="15" t="s">
        <v>24</v>
      </c>
      <c r="C19" s="25">
        <f>C17*1000/12/C18</f>
        <v>100034.72222222223</v>
      </c>
      <c r="D19" s="25">
        <f>D17*1000/3/D18</f>
        <v>100033.33333333333</v>
      </c>
      <c r="E19" s="25">
        <f>E17*1000/3/E18</f>
        <v>100677.77777777777</v>
      </c>
    </row>
    <row r="20" spans="1:8" s="16" customFormat="1" x14ac:dyDescent="0.3">
      <c r="A20" s="19" t="s">
        <v>28</v>
      </c>
      <c r="B20" s="15" t="s">
        <v>2</v>
      </c>
      <c r="C20" s="25">
        <v>75519.3</v>
      </c>
      <c r="D20" s="25">
        <v>18879.8</v>
      </c>
      <c r="E20" s="25">
        <v>18811.2</v>
      </c>
    </row>
    <row r="21" spans="1:8" s="16" customFormat="1" x14ac:dyDescent="0.3">
      <c r="A21" s="20" t="s">
        <v>4</v>
      </c>
      <c r="B21" s="21" t="s">
        <v>3</v>
      </c>
      <c r="C21" s="25">
        <v>60.05</v>
      </c>
      <c r="D21" s="25">
        <f t="shared" si="2"/>
        <v>60.05</v>
      </c>
      <c r="E21" s="25">
        <v>60.05</v>
      </c>
      <c r="G21" s="16" t="s">
        <v>29</v>
      </c>
      <c r="H21" s="16" t="s">
        <v>29</v>
      </c>
    </row>
    <row r="22" spans="1:8" s="16" customFormat="1" ht="21.95" customHeight="1" x14ac:dyDescent="0.3">
      <c r="A22" s="20" t="s">
        <v>23</v>
      </c>
      <c r="B22" s="15" t="s">
        <v>24</v>
      </c>
      <c r="C22" s="25">
        <f>C20*1000/12/C21</f>
        <v>104800.58284762698</v>
      </c>
      <c r="D22" s="25">
        <f>D20*1000/3/D21</f>
        <v>104800.44407438247</v>
      </c>
      <c r="E22" s="25">
        <f>E20*1000/3/E21</f>
        <v>104419.65029142382</v>
      </c>
    </row>
    <row r="23" spans="1:8" s="16" customFormat="1" ht="39" x14ac:dyDescent="0.3">
      <c r="A23" s="22" t="s">
        <v>22</v>
      </c>
      <c r="B23" s="15" t="s">
        <v>2</v>
      </c>
      <c r="C23" s="25">
        <v>11071.6</v>
      </c>
      <c r="D23" s="25">
        <v>2767.9</v>
      </c>
      <c r="E23" s="25">
        <v>2791.5</v>
      </c>
    </row>
    <row r="24" spans="1:8" s="16" customFormat="1" x14ac:dyDescent="0.3">
      <c r="A24" s="20" t="s">
        <v>4</v>
      </c>
      <c r="B24" s="21" t="s">
        <v>3</v>
      </c>
      <c r="C24" s="25">
        <v>11.5</v>
      </c>
      <c r="D24" s="25">
        <f t="shared" si="2"/>
        <v>11.5</v>
      </c>
      <c r="E24" s="25">
        <v>11.5</v>
      </c>
    </row>
    <row r="25" spans="1:8" s="16" customFormat="1" ht="21.95" customHeight="1" x14ac:dyDescent="0.3">
      <c r="A25" s="20" t="s">
        <v>23</v>
      </c>
      <c r="B25" s="15" t="s">
        <v>24</v>
      </c>
      <c r="C25" s="25">
        <f>C23*1000/12/C24</f>
        <v>80228.985507246383</v>
      </c>
      <c r="D25" s="25">
        <f>D23*1000/3/D24</f>
        <v>80228.985507246383</v>
      </c>
      <c r="E25" s="25">
        <f>E23*1000/3/E24</f>
        <v>80913.043478260865</v>
      </c>
    </row>
    <row r="26" spans="1:8" s="16" customFormat="1" x14ac:dyDescent="0.3">
      <c r="A26" s="19" t="s">
        <v>20</v>
      </c>
      <c r="B26" s="15" t="s">
        <v>2</v>
      </c>
      <c r="C26" s="25">
        <v>17008.8</v>
      </c>
      <c r="D26" s="25">
        <v>4252.2</v>
      </c>
      <c r="E26" s="25">
        <v>4613.6000000000004</v>
      </c>
    </row>
    <row r="27" spans="1:8" s="16" customFormat="1" x14ac:dyDescent="0.3">
      <c r="A27" s="20" t="s">
        <v>4</v>
      </c>
      <c r="B27" s="21" t="s">
        <v>3</v>
      </c>
      <c r="C27" s="25">
        <v>29.35</v>
      </c>
      <c r="D27" s="25">
        <f t="shared" si="2"/>
        <v>29.35</v>
      </c>
      <c r="E27" s="25">
        <v>27.35</v>
      </c>
    </row>
    <row r="28" spans="1:8" s="16" customFormat="1" ht="21.95" customHeight="1" x14ac:dyDescent="0.3">
      <c r="A28" s="20" t="s">
        <v>23</v>
      </c>
      <c r="B28" s="15" t="s">
        <v>24</v>
      </c>
      <c r="C28" s="25">
        <f>C26/C27*1000/12</f>
        <v>48293.015332197603</v>
      </c>
      <c r="D28" s="25">
        <f>D26*1000/3/D27</f>
        <v>48293.01533219761</v>
      </c>
      <c r="E28" s="25">
        <f>E26/E27*1000/3</f>
        <v>56229.128580134064</v>
      </c>
    </row>
    <row r="29" spans="1:8" s="16" customFormat="1" x14ac:dyDescent="0.3">
      <c r="A29" s="14" t="s">
        <v>5</v>
      </c>
      <c r="B29" s="15" t="s">
        <v>2</v>
      </c>
      <c r="C29" s="25">
        <v>12656</v>
      </c>
      <c r="D29" s="25">
        <v>3164</v>
      </c>
      <c r="E29" s="25">
        <v>2170.1999999999998</v>
      </c>
    </row>
    <row r="30" spans="1:8" s="16" customFormat="1" ht="36.75" x14ac:dyDescent="0.3">
      <c r="A30" s="23" t="s">
        <v>6</v>
      </c>
      <c r="B30" s="15" t="s">
        <v>2</v>
      </c>
      <c r="C30" s="25">
        <v>11091</v>
      </c>
      <c r="D30" s="25">
        <v>2772.75</v>
      </c>
      <c r="E30" s="25">
        <v>8060.8</v>
      </c>
    </row>
    <row r="31" spans="1:8" x14ac:dyDescent="0.3">
      <c r="A31" s="10" t="s">
        <v>7</v>
      </c>
      <c r="B31" s="6" t="s">
        <v>2</v>
      </c>
      <c r="C31" s="13">
        <v>0</v>
      </c>
      <c r="D31" s="25">
        <f t="shared" si="2"/>
        <v>0</v>
      </c>
      <c r="E31" s="25">
        <v>0</v>
      </c>
      <c r="F31" s="16"/>
    </row>
    <row r="32" spans="1:8" ht="36.75" x14ac:dyDescent="0.3">
      <c r="A32" s="10" t="s">
        <v>8</v>
      </c>
      <c r="B32" s="6" t="s">
        <v>2</v>
      </c>
      <c r="C32" s="13">
        <v>794.5</v>
      </c>
      <c r="D32" s="25">
        <v>198.6</v>
      </c>
      <c r="E32" s="25">
        <v>730.3</v>
      </c>
      <c r="F32" s="16"/>
    </row>
    <row r="33" spans="1:6" ht="38.25" customHeight="1" x14ac:dyDescent="0.3">
      <c r="A33" s="10" t="s">
        <v>9</v>
      </c>
      <c r="B33" s="6" t="s">
        <v>2</v>
      </c>
      <c r="C33" s="13">
        <v>58515.199999999997</v>
      </c>
      <c r="D33" s="25">
        <v>14628.8</v>
      </c>
      <c r="E33" s="25">
        <v>13541.5</v>
      </c>
      <c r="F33" s="1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СШ №1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2019-04-17T09:44:42Z</dcterms:modified>
</cp:coreProperties>
</file>