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8135" windowHeight="94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1" i="1"/>
  <c r="E28"/>
  <c r="D28"/>
  <c r="C28"/>
  <c r="E25"/>
  <c r="D25"/>
  <c r="C25"/>
  <c r="E22"/>
  <c r="D22"/>
  <c r="C22"/>
  <c r="E19"/>
  <c r="D19"/>
  <c r="C19"/>
  <c r="E15"/>
  <c r="E13" s="1"/>
  <c r="E12" s="1"/>
  <c r="D15"/>
  <c r="C15"/>
  <c r="C13" s="1"/>
  <c r="C12" s="1"/>
  <c r="D13"/>
  <c r="D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<sst xmlns="http://schemas.openxmlformats.org/spreadsheetml/2006/main" count="55" uniqueCount="32">
  <si>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</si>
  <si>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 по 30 сентября  2019 г.</t>
  </si>
  <si>
    <t>КГУ "Средняя школа №1 города Атбасар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</si>
  <si>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</si>
  <si>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</si>
  <si>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</si>
  <si>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</si>
  <si>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</si>
  <si>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</si>
  <si>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3кв</t>
  </si>
  <si>
    <t>факт за 3 кв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</si>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</sst>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4" fillId="2" borderId="3" xfId="0" applyFont="1" applyFill="1" applyBorder="1"/>
    <xf numFmtId="0" fontId="3" fillId="2" borderId="3" xfId="0" applyFont="1" applyFill="1" applyBorder="1"/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33"/>
    </sheetView>
  </sheetViews>
  <sheetFormatPr defaultRowHeight="15"/>
  <cols>
    <col min="1" max="1" width="39.140625" customWidth="1"/>
    <col min="2" max="2" width="12.42578125" customWidth="1"/>
    <col min="3" max="3" width="13.85546875" customWidth="1"/>
    <col min="4" max="4" width="13" customWidth="1"/>
    <col min="5" max="5" width="24.4257812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5"/>
    </row>
    <row r="4" spans="1:5" ht="20.25">
      <c r="A4" s="6" t="s">
        <v>2</v>
      </c>
      <c r="B4" s="6"/>
      <c r="C4" s="6"/>
      <c r="D4" s="6"/>
      <c r="E4" s="6"/>
    </row>
    <row r="5" spans="1:5">
      <c r="A5" s="7" t="s">
        <v>3</v>
      </c>
      <c r="B5" s="7"/>
      <c r="C5" s="7"/>
      <c r="D5" s="7"/>
      <c r="E5" s="7"/>
    </row>
    <row r="6" spans="1:5" ht="20.25">
      <c r="A6" s="8"/>
      <c r="B6" s="3"/>
      <c r="C6" s="4"/>
      <c r="D6" s="4"/>
      <c r="E6" s="5"/>
    </row>
    <row r="7" spans="1:5" ht="20.25">
      <c r="A7" s="9" t="s">
        <v>4</v>
      </c>
      <c r="B7" s="3"/>
      <c r="C7" s="4"/>
      <c r="D7" s="4"/>
      <c r="E7" s="5"/>
    </row>
    <row r="8" spans="1:5" ht="20.25">
      <c r="A8" s="2"/>
      <c r="B8" s="3"/>
      <c r="C8" s="4"/>
      <c r="D8" s="4"/>
      <c r="E8" s="5"/>
    </row>
    <row r="9" spans="1:5" ht="20.25">
      <c r="A9" s="10" t="s">
        <v>5</v>
      </c>
      <c r="B9" s="11" t="s">
        <v>6</v>
      </c>
      <c r="C9" s="12" t="s">
        <v>7</v>
      </c>
      <c r="D9" s="12"/>
      <c r="E9" s="12"/>
    </row>
    <row r="10" spans="1:5" ht="60.75">
      <c r="A10" s="10"/>
      <c r="B10" s="11"/>
      <c r="C10" s="13" t="s">
        <v>8</v>
      </c>
      <c r="D10" s="14" t="s">
        <v>9</v>
      </c>
      <c r="E10" s="15" t="s">
        <v>10</v>
      </c>
    </row>
    <row r="11" spans="1:5" ht="20.25">
      <c r="A11" s="16" t="s">
        <v>11</v>
      </c>
      <c r="B11" s="17" t="s">
        <v>12</v>
      </c>
      <c r="C11" s="18">
        <v>707</v>
      </c>
      <c r="D11" s="18">
        <v>707</v>
      </c>
      <c r="E11" s="18">
        <v>735</v>
      </c>
    </row>
    <row r="12" spans="1:5" ht="25.5">
      <c r="A12" s="19" t="s">
        <v>13</v>
      </c>
      <c r="B12" s="17" t="s">
        <v>14</v>
      </c>
      <c r="C12" s="20">
        <f t="shared" ref="C12:E12" si="0">(C13-C32)/C11</f>
        <v>273.07553041018389</v>
      </c>
      <c r="D12" s="20">
        <f t="shared" si="0"/>
        <v>68.268811881188114</v>
      </c>
      <c r="E12" s="18">
        <f t="shared" si="0"/>
        <v>65.518639455782306</v>
      </c>
    </row>
    <row r="13" spans="1:5" ht="25.5">
      <c r="A13" s="16" t="s">
        <v>15</v>
      </c>
      <c r="B13" s="17" t="s">
        <v>14</v>
      </c>
      <c r="C13" s="20">
        <f>C15+C29+C30+C31+C32+C33</f>
        <v>193858.90000000002</v>
      </c>
      <c r="D13" s="20">
        <f>D15+D29+D30+D31+D32+D33</f>
        <v>48464.649999999994</v>
      </c>
      <c r="E13" s="18">
        <f>E15+E29+E30+E31+E32+E33</f>
        <v>49692.2</v>
      </c>
    </row>
    <row r="14" spans="1:5" ht="20.25">
      <c r="A14" s="21" t="s">
        <v>16</v>
      </c>
      <c r="B14" s="22"/>
      <c r="C14" s="20">
        <v>0</v>
      </c>
      <c r="D14" s="20">
        <v>0</v>
      </c>
      <c r="E14" s="18">
        <v>0</v>
      </c>
    </row>
    <row r="15" spans="1:5" ht="25.5">
      <c r="A15" s="23" t="s">
        <v>17</v>
      </c>
      <c r="B15" s="24" t="s">
        <v>14</v>
      </c>
      <c r="C15" s="18">
        <f>C17+C20+C23+C26</f>
        <v>110802.20000000001</v>
      </c>
      <c r="D15" s="18">
        <f>D17+D20+D23+D26</f>
        <v>27700.5</v>
      </c>
      <c r="E15" s="18">
        <f>E17+E20+E23+E26</f>
        <v>26491</v>
      </c>
    </row>
    <row r="16" spans="1:5" ht="20.25">
      <c r="A16" s="25" t="s">
        <v>18</v>
      </c>
      <c r="B16" s="26"/>
      <c r="C16" s="18">
        <v>0</v>
      </c>
      <c r="D16" s="18">
        <v>0</v>
      </c>
      <c r="E16" s="18">
        <v>0</v>
      </c>
    </row>
    <row r="17" spans="1:5" ht="25.5">
      <c r="A17" s="27" t="s">
        <v>19</v>
      </c>
      <c r="B17" s="24" t="s">
        <v>14</v>
      </c>
      <c r="C17" s="18">
        <v>7202.5</v>
      </c>
      <c r="D17" s="18">
        <v>1800.6</v>
      </c>
      <c r="E17" s="18">
        <v>1806.2</v>
      </c>
    </row>
    <row r="18" spans="1:5" ht="20.25">
      <c r="A18" s="28" t="s">
        <v>20</v>
      </c>
      <c r="B18" s="29" t="s">
        <v>21</v>
      </c>
      <c r="C18" s="18">
        <v>6</v>
      </c>
      <c r="D18" s="18">
        <v>5</v>
      </c>
      <c r="E18" s="18">
        <v>5</v>
      </c>
    </row>
    <row r="19" spans="1:5" ht="20.25">
      <c r="A19" s="28" t="s">
        <v>22</v>
      </c>
      <c r="B19" s="24" t="s">
        <v>23</v>
      </c>
      <c r="C19" s="18">
        <f>C17*1000/12/C18</f>
        <v>100034.72222222223</v>
      </c>
      <c r="D19" s="18">
        <f>D17*1000/3/D18</f>
        <v>120040</v>
      </c>
      <c r="E19" s="18">
        <f>E17*1000/3/E18</f>
        <v>120413.33333333333</v>
      </c>
    </row>
    <row r="20" spans="1:5" ht="25.5">
      <c r="A20" s="27" t="s">
        <v>24</v>
      </c>
      <c r="B20" s="24" t="s">
        <v>14</v>
      </c>
      <c r="C20" s="18">
        <v>75519.3</v>
      </c>
      <c r="D20" s="18">
        <v>18879.8</v>
      </c>
      <c r="E20" s="18">
        <v>17195.099999999999</v>
      </c>
    </row>
    <row r="21" spans="1:5" ht="20.25">
      <c r="A21" s="28" t="s">
        <v>20</v>
      </c>
      <c r="B21" s="29" t="s">
        <v>21</v>
      </c>
      <c r="C21" s="18">
        <v>60.05</v>
      </c>
      <c r="D21" s="18">
        <v>51.8</v>
      </c>
      <c r="E21" s="18">
        <v>51.8</v>
      </c>
    </row>
    <row r="22" spans="1:5" ht="20.25">
      <c r="A22" s="28" t="s">
        <v>22</v>
      </c>
      <c r="B22" s="24" t="s">
        <v>23</v>
      </c>
      <c r="C22" s="18">
        <f>C20*1000/12/C21</f>
        <v>104800.58284762698</v>
      </c>
      <c r="D22" s="18">
        <f>D20*1000/3/D21</f>
        <v>121491.63449163451</v>
      </c>
      <c r="E22" s="18">
        <f>E20*1000/3/E21</f>
        <v>110650.57915057916</v>
      </c>
    </row>
    <row r="23" spans="1:5" ht="360.75">
      <c r="A23" s="30" t="s">
        <v>25</v>
      </c>
      <c r="B23" s="24" t="s">
        <v>14</v>
      </c>
      <c r="C23" s="18">
        <v>11071.6</v>
      </c>
      <c r="D23" s="18">
        <v>2767.9</v>
      </c>
      <c r="E23" s="18">
        <v>2776.1</v>
      </c>
    </row>
    <row r="24" spans="1:5" ht="20.25">
      <c r="A24" s="28" t="s">
        <v>20</v>
      </c>
      <c r="B24" s="29" t="s">
        <v>21</v>
      </c>
      <c r="C24" s="18">
        <v>11.5</v>
      </c>
      <c r="D24" s="18">
        <v>18.2</v>
      </c>
      <c r="E24" s="18">
        <v>18.149999999999999</v>
      </c>
    </row>
    <row r="25" spans="1:5" ht="20.25">
      <c r="A25" s="28" t="s">
        <v>22</v>
      </c>
      <c r="B25" s="24" t="s">
        <v>23</v>
      </c>
      <c r="C25" s="18">
        <f>C23*1000/12/C24</f>
        <v>80228.985507246383</v>
      </c>
      <c r="D25" s="18">
        <f>D23*1000/3/D24</f>
        <v>50694.139194139199</v>
      </c>
      <c r="E25" s="18">
        <f>E23*1000/3/E24</f>
        <v>50984.38934802571</v>
      </c>
    </row>
    <row r="26" spans="1:5" ht="25.5">
      <c r="A26" s="27" t="s">
        <v>26</v>
      </c>
      <c r="B26" s="24" t="s">
        <v>14</v>
      </c>
      <c r="C26" s="18">
        <v>17008.8</v>
      </c>
      <c r="D26" s="18">
        <v>4252.2</v>
      </c>
      <c r="E26" s="18">
        <v>4713.6000000000004</v>
      </c>
    </row>
    <row r="27" spans="1:5" ht="20.25">
      <c r="A27" s="28" t="s">
        <v>20</v>
      </c>
      <c r="B27" s="29" t="s">
        <v>21</v>
      </c>
      <c r="C27" s="18">
        <v>29.35</v>
      </c>
      <c r="D27" s="18">
        <v>32</v>
      </c>
      <c r="E27" s="18">
        <v>31.95</v>
      </c>
    </row>
    <row r="28" spans="1:5" ht="20.25">
      <c r="A28" s="28" t="s">
        <v>22</v>
      </c>
      <c r="B28" s="24" t="s">
        <v>23</v>
      </c>
      <c r="C28" s="18">
        <f>C26/C27*1000/12</f>
        <v>48293.015332197603</v>
      </c>
      <c r="D28" s="18">
        <f>D26*1000/3/D27</f>
        <v>44293.75</v>
      </c>
      <c r="E28" s="18">
        <f>E26/E27*1000/3</f>
        <v>49176.838810641631</v>
      </c>
    </row>
    <row r="29" spans="1:5" ht="25.5">
      <c r="A29" s="23" t="s">
        <v>27</v>
      </c>
      <c r="B29" s="24" t="s">
        <v>14</v>
      </c>
      <c r="C29" s="18">
        <v>12656</v>
      </c>
      <c r="D29" s="18">
        <v>3164</v>
      </c>
      <c r="E29" s="18">
        <v>3172.7</v>
      </c>
    </row>
    <row r="30" spans="1:5" ht="295.5">
      <c r="A30" s="31" t="s">
        <v>28</v>
      </c>
      <c r="B30" s="24" t="s">
        <v>14</v>
      </c>
      <c r="C30" s="18">
        <v>11091</v>
      </c>
      <c r="D30" s="18">
        <v>2772.75</v>
      </c>
      <c r="E30" s="18">
        <v>706.5</v>
      </c>
    </row>
    <row r="31" spans="1:5" ht="222.75">
      <c r="A31" s="32" t="s">
        <v>29</v>
      </c>
      <c r="B31" s="17" t="s">
        <v>14</v>
      </c>
      <c r="C31" s="20">
        <v>0</v>
      </c>
      <c r="D31" s="18">
        <f t="shared" ref="D31" si="1">C31</f>
        <v>0</v>
      </c>
      <c r="E31" s="18">
        <v>0</v>
      </c>
    </row>
    <row r="32" spans="1:5" ht="264">
      <c r="A32" s="32" t="s">
        <v>30</v>
      </c>
      <c r="B32" s="17" t="s">
        <v>14</v>
      </c>
      <c r="C32" s="20">
        <v>794.5</v>
      </c>
      <c r="D32" s="18">
        <v>198.6</v>
      </c>
      <c r="E32" s="18">
        <v>1536</v>
      </c>
    </row>
    <row r="33" spans="1:5" ht="259.5">
      <c r="A33" s="32" t="s">
        <v>31</v>
      </c>
      <c r="B33" s="17" t="s">
        <v>14</v>
      </c>
      <c r="C33" s="20">
        <v>58515.199999999997</v>
      </c>
      <c r="D33" s="18">
        <v>14628.8</v>
      </c>
      <c r="E33" s="18">
        <v>17786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2019-10-25T04:22:03Z</dcterms:created>
  <dcterms:modified xsi:type="dcterms:W3CDTF">2019-10-25T04:23:04Z</dcterms:modified>
</cp:coreProperties>
</file>